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支出表" sheetId="5" r:id="rId5"/>
    <sheet name="一般公共预算基本支出表" sheetId="6" r:id="rId6"/>
    <sheet name="一般公共预算“三公”经费支出表" sheetId="7" r:id="rId7"/>
    <sheet name="政府性基金预算支出表" sheetId="8" r:id="rId8"/>
    <sheet name="项目支出表" sheetId="9" r:id="rId9"/>
  </sheets>
  <calcPr calcId="144525"/>
</workbook>
</file>

<file path=xl/sharedStrings.xml><?xml version="1.0" encoding="utf-8"?>
<sst xmlns="http://schemas.openxmlformats.org/spreadsheetml/2006/main" count="306" uniqueCount="219">
  <si>
    <t>表1</t>
  </si>
  <si>
    <t>收支总表</t>
  </si>
  <si>
    <t xml:space="preserve">填报单位：[103016006]罗田县人民法院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</si>
  <si>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</si>
  <si>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</si>
  <si>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</si>
  <si>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</si>
  <si>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</si>
  <si>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</si>
  <si>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</si>
  <si>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</si>
  <si>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</si>
  <si>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</si>
  <si>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</si>
  <si>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</si>
  <si>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</si>
  <si>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</si>
  <si>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</si>
  <si>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</si>
  <si>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</si>
  <si>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中央专项转移支付补助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</si>
  <si>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</si>
  <si>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</si>
  <si>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</si>
  <si>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</si>
  <si>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</si>
  <si>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</si>
  <si>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</si>
  <si>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</si>
  <si>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</si>
  <si>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</si>
  <si>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</si>
  <si>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</si>
  <si>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</si>
  <si>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</si>
  <si>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</si>
  <si>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</si>
  <si>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</si>
  <si>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</si>
  <si>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</si>
  <si>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</si>
  <si>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</si>
  <si>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</si>
  <si>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</si>
  <si>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</si>
  <si>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</si>
  <si>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</si>
  <si>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</si>
  <si>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</si>
  <si>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</si>
  <si>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</si>
  <si>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</si>
  <si>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</si>
  <si>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</si>
  <si>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</si>
  <si>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</si>
  <si>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</si>
  <si>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</si>
  <si>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</si>
  <si>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</si>
  <si>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</si>
  <si>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</si>
  <si>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</si>
  <si>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</si>
  <si>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</si>
  <si>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</si>
  <si>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</si>
  <si>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</si>
  <si>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</si>
  <si>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</si>
  <si>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</si>
  <si>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</si>
  <si>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</si>
  <si>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103</t>
  </si>
  <si>
    <t>湖北省高级人民法院</t>
  </si>
  <si>
    <t>　103016006</t>
  </si>
  <si>
    <t>　罗田县人民法院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</si>
  <si>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</si>
  <si>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</si>
  <si>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</si>
  <si>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</si>
  <si>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</si>
  <si>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</si>
  <si>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</si>
  <si>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</si>
  <si>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</si>
  <si>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</si>
  <si>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</si>
  <si>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</si>
  <si>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</si>
  <si>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</si>
  <si>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</si>
  <si>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</si>
  <si>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</si>
  <si>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</si>
  <si>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</si>
  <si>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</si>
  <si>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</si>
  <si>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</si>
  <si>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</si>
  <si>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</si>
  <si>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</si>
  <si>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表4</t>
  </si>
  <si>
    <t>财政拨款收支总表</t>
  </si>
  <si>
    <t xml:space="preserve">填报单位:[103016006]罗田县人民法院 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</si>
  <si>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</si>
  <si>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</si>
  <si>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</si>
  <si>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</si>
  <si>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</si>
  <si>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</si>
  <si>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</si>
  <si>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</si>
  <si>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</si>
  <si>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</si>
  <si>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</si>
  <si>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</si>
  <si>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</si>
  <si>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</si>
  <si>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</si>
  <si>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</si>
  <si>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</si>
  <si>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</si>
  <si>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</si>
  <si>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</si>
  <si>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</si>
  <si>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</si>
  <si>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</si>
  <si>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</si>
  <si>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</si>
  <si>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</si>
  <si>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</si>
  <si>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</si>
  <si>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</si>
  <si>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</si>
  <si>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</si>
  <si>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</si>
  <si>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</si>
  <si>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</si>
  <si>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</si>
  <si>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</si>
  <si>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</si>
  <si>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</si>
  <si>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</si>
  <si>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</si>
  <si>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</si>
  <si>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</si>
  <si>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</si>
  <si>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</si>
  <si>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</si>
  <si>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</si>
  <si>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</si>
  <si>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</si>
  <si>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</si>
  <si>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</si>
  <si>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</si>
  <si>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</si>
  <si>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</si>
  <si>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</si>
  <si>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</si>
  <si>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</si>
  <si>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</si>
  <si>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</si>
  <si>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</si>
  <si>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</si>
  <si>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</si>
  <si>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</si>
  <si>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</si>
  <si>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</si>
  <si>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</si>
  <si>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</si>
  <si>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</si>
  <si>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</si>
  <si>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</si>
  <si>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</si>
  <si>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</si>
  <si>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</si>
  <si>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</si>
  <si>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</si>
  <si>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</si>
  <si>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</si>
  <si>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</si>
  <si>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</si>
  <si>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</si>
  <si>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</si>
  <si>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</si>
  <si>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</si>
  <si>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</si>
  <si>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</si>
  <si>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</si>
  <si>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</si>
  <si>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</si>
  <si>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</si>
  <si>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</si>
  <si>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</si>
  <si>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</si>
  <si>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</si>
  <si>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</si>
  <si>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</si>
  <si>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</si>
  <si>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</si>
  <si>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</si>
  <si>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</si>
  <si>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</si>
  <si>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</si>
  <si>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</si>
  <si>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</si>
  <si>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</si>
  <si>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</si>
  <si>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</si>
  <si>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</si>
  <si>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</si>
  <si>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</si>
  <si>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</si>
  <si>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</si>
  <si>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罗田县人民法院</t>
  </si>
  <si>
    <t>本级支出项目</t>
  </si>
  <si>
    <t>　办案业务专项经费</t>
  </si>
  <si>
    <t>　不可预见经费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</si>
</sst>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9"/>
      <color indexed="8"/>
      <name val="宋体"/>
      <charset val="0"/>
    </font>
    <font>
      <b/>
      <sz val="9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b/>
      <sz val="8"/>
      <color indexed="8"/>
      <name val="宋体"/>
      <charset val="0"/>
    </font>
    <font>
      <b/>
      <sz val="9"/>
      <name val="Calibri"/>
      <charset val="0"/>
    </font>
    <font>
      <sz val="9"/>
      <color indexed="8"/>
      <name val="Calibri"/>
      <charset val="0"/>
    </font>
    <font>
      <sz val="8"/>
      <color indexed="8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2" fontId="9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28" sqref="A28"/>
    </sheetView>
  </sheetViews>
  <sheetFormatPr defaultColWidth="8.88888888888889" defaultRowHeight="13.2" outlineLevelCol="3"/>
  <cols>
    <col min="1" max="1" width="34.287037037037" style="1" customWidth="1"/>
    <col min="2" max="2" width="21.4259259259259" style="1" customWidth="1"/>
    <col min="3" max="3" width="34.287037037037" style="1" customWidth="1"/>
    <col min="4" max="4" width="21.4259259259259" style="1" customWidth="1"/>
    <col min="5" max="5" width="8" style="1" customWidth="1"/>
    <col min="6" max="16384" width="8.88888888888889" style="1"/>
  </cols>
  <sheetData>
    <row r="1" s="1" customFormat="1" ht="14.25" customHeight="1" spans="1:4">
      <c r="A1" s="42" t="s">
        <v>0</v>
      </c>
      <c r="B1" s="19"/>
      <c r="C1" s="27"/>
      <c r="D1" s="27"/>
    </row>
    <row r="2" s="1" customFormat="1" ht="22.5" customHeight="1" spans="1:4">
      <c r="A2" s="4" t="s">
        <v>1</v>
      </c>
      <c r="B2" s="28"/>
      <c r="C2" s="28"/>
      <c r="D2" s="28"/>
    </row>
    <row r="3" s="1" customFormat="1" ht="14.25" customHeight="1" spans="1:4">
      <c r="A3" s="5" t="s">
        <v>2</v>
      </c>
      <c r="B3" s="6"/>
      <c r="C3" s="43"/>
      <c r="D3" s="15" t="s">
        <v>3</v>
      </c>
    </row>
    <row r="4" s="1" customFormat="1" ht="14.25" customHeight="1" spans="1:4">
      <c r="A4" s="30" t="s">
        <v>4</v>
      </c>
      <c r="B4" s="34"/>
      <c r="C4" s="30" t="s">
        <v>5</v>
      </c>
      <c r="D4" s="34"/>
    </row>
    <row r="5" s="1" customFormat="1" ht="14.25" customHeight="1" spans="1:4">
      <c r="A5" s="30" t="s">
        <v>6</v>
      </c>
      <c r="B5" s="30" t="s">
        <v>7</v>
      </c>
      <c r="C5" s="30" t="s">
        <v>6</v>
      </c>
      <c r="D5" s="30" t="s">
        <v>7</v>
      </c>
    </row>
    <row r="6" s="1" customFormat="1" ht="14.25" customHeight="1" spans="1:4">
      <c r="A6" s="31" t="s">
        <v>8</v>
      </c>
      <c r="B6" s="32">
        <f>B7+B8+B9+B10+B11+B12</f>
        <v>2939.5835</v>
      </c>
      <c r="C6" s="31" t="s">
        <v>9</v>
      </c>
      <c r="D6" s="32"/>
    </row>
    <row r="7" s="1" customFormat="1" ht="14.25" customHeight="1" spans="1:4">
      <c r="A7" s="31" t="s">
        <v>10</v>
      </c>
      <c r="B7" s="32">
        <v>2936.886</v>
      </c>
      <c r="C7" s="31" t="s">
        <v>11</v>
      </c>
      <c r="D7" s="32">
        <v>2782.100618</v>
      </c>
    </row>
    <row r="8" s="1" customFormat="1" ht="14.25" customHeight="1" spans="1:4">
      <c r="A8" s="31" t="s">
        <v>12</v>
      </c>
      <c r="B8" s="32">
        <v>2.6975</v>
      </c>
      <c r="C8" s="31" t="s">
        <v>13</v>
      </c>
      <c r="D8" s="32"/>
    </row>
    <row r="9" s="1" customFormat="1" ht="14.25" customHeight="1" spans="1:4">
      <c r="A9" s="31" t="s">
        <v>14</v>
      </c>
      <c r="B9" s="32"/>
      <c r="C9" s="31" t="s">
        <v>15</v>
      </c>
      <c r="D9" s="32"/>
    </row>
    <row r="10" s="1" customFormat="1" ht="14.25" customHeight="1" spans="1:4">
      <c r="A10" s="31" t="s">
        <v>16</v>
      </c>
      <c r="B10" s="32"/>
      <c r="C10" s="31" t="s">
        <v>17</v>
      </c>
      <c r="D10" s="32"/>
    </row>
    <row r="11" s="1" customFormat="1" ht="14.25" customHeight="1" spans="1:4">
      <c r="A11" s="31" t="s">
        <v>18</v>
      </c>
      <c r="B11" s="32"/>
      <c r="C11" s="31" t="s">
        <v>19</v>
      </c>
      <c r="D11" s="32">
        <v>157.482882</v>
      </c>
    </row>
    <row r="12" s="1" customFormat="1" ht="14.25" customHeight="1" spans="1:4">
      <c r="A12" s="31" t="s">
        <v>20</v>
      </c>
      <c r="B12" s="32"/>
      <c r="C12" s="31" t="s">
        <v>21</v>
      </c>
      <c r="D12" s="32"/>
    </row>
    <row r="13" s="1" customFormat="1" ht="14.25" customHeight="1" spans="1:4">
      <c r="A13" s="31" t="s">
        <v>22</v>
      </c>
      <c r="B13" s="32"/>
      <c r="C13" s="31" t="s">
        <v>23</v>
      </c>
      <c r="D13" s="32"/>
    </row>
    <row r="14" s="1" customFormat="1" ht="14.25" customHeight="1" spans="1:4">
      <c r="A14" s="31" t="s">
        <v>24</v>
      </c>
      <c r="B14" s="32"/>
      <c r="C14" s="31" t="s">
        <v>25</v>
      </c>
      <c r="D14" s="32"/>
    </row>
    <row r="15" s="1" customFormat="1" ht="14.25" customHeight="1" spans="1:4">
      <c r="A15" s="31" t="s">
        <v>26</v>
      </c>
      <c r="B15" s="32"/>
      <c r="C15" s="31" t="s">
        <v>27</v>
      </c>
      <c r="D15" s="32"/>
    </row>
    <row r="16" s="1" customFormat="1" ht="14.25" customHeight="1" spans="1:4">
      <c r="A16" s="31" t="s">
        <v>28</v>
      </c>
      <c r="B16" s="32"/>
      <c r="C16" s="31" t="s">
        <v>29</v>
      </c>
      <c r="D16" s="32"/>
    </row>
    <row r="17" s="1" customFormat="1" ht="14.25" customHeight="1" spans="1:4">
      <c r="A17" s="31" t="s">
        <v>30</v>
      </c>
      <c r="B17" s="32"/>
      <c r="C17" s="31" t="s">
        <v>31</v>
      </c>
      <c r="D17" s="32"/>
    </row>
    <row r="18" s="1" customFormat="1" ht="14.25" customHeight="1" spans="1:4">
      <c r="A18" s="31" t="s">
        <v>32</v>
      </c>
      <c r="B18" s="32"/>
      <c r="C18" s="31" t="s">
        <v>33</v>
      </c>
      <c r="D18" s="32"/>
    </row>
    <row r="19" s="1" customFormat="1" ht="14.25" customHeight="1" spans="1:4">
      <c r="A19" s="31" t="s">
        <v>34</v>
      </c>
      <c r="B19" s="32"/>
      <c r="C19" s="31" t="s">
        <v>35</v>
      </c>
      <c r="D19" s="32"/>
    </row>
    <row r="20" s="1" customFormat="1" ht="14.25" customHeight="1" spans="1:4">
      <c r="A20" s="31" t="s">
        <v>36</v>
      </c>
      <c r="B20" s="32"/>
      <c r="C20" s="31" t="s">
        <v>37</v>
      </c>
      <c r="D20" s="32"/>
    </row>
    <row r="21" s="1" customFormat="1" ht="14.25" customHeight="1" spans="1:4">
      <c r="A21" s="31" t="s">
        <v>38</v>
      </c>
      <c r="B21" s="32"/>
      <c r="C21" s="31" t="s">
        <v>39</v>
      </c>
      <c r="D21" s="32"/>
    </row>
    <row r="22" s="1" customFormat="1" ht="14.25" customHeight="1" spans="1:4">
      <c r="A22" s="31" t="s">
        <v>40</v>
      </c>
      <c r="B22" s="32"/>
      <c r="C22" s="31" t="s">
        <v>41</v>
      </c>
      <c r="D22" s="32"/>
    </row>
    <row r="23" s="1" customFormat="1" ht="14.25" customHeight="1" spans="1:4">
      <c r="A23" s="31"/>
      <c r="B23" s="33"/>
      <c r="C23" s="31" t="s">
        <v>42</v>
      </c>
      <c r="D23" s="32"/>
    </row>
    <row r="24" s="1" customFormat="1" ht="14.25" customHeight="1" spans="1:4">
      <c r="A24" s="31"/>
      <c r="B24" s="33"/>
      <c r="C24" s="31" t="s">
        <v>43</v>
      </c>
      <c r="D24" s="32"/>
    </row>
    <row r="25" s="1" customFormat="1" ht="14.25" customHeight="1" spans="1:4">
      <c r="A25" s="31"/>
      <c r="B25" s="33"/>
      <c r="C25" s="31" t="s">
        <v>44</v>
      </c>
      <c r="D25" s="32"/>
    </row>
    <row r="26" s="1" customFormat="1" ht="14.25" customHeight="1" spans="1:4">
      <c r="A26" s="31"/>
      <c r="B26" s="33"/>
      <c r="C26" s="31" t="s">
        <v>45</v>
      </c>
      <c r="D26" s="32"/>
    </row>
    <row r="27" s="1" customFormat="1" ht="14.25" customHeight="1" spans="1:4">
      <c r="A27" s="31"/>
      <c r="B27" s="33"/>
      <c r="C27" s="31" t="s">
        <v>46</v>
      </c>
      <c r="D27" s="32"/>
    </row>
    <row r="28" s="1" customFormat="1" ht="14.25" customHeight="1" spans="1:4">
      <c r="A28" s="31"/>
      <c r="B28" s="33"/>
      <c r="C28" s="31" t="s">
        <v>47</v>
      </c>
      <c r="D28" s="32"/>
    </row>
    <row r="29" s="1" customFormat="1" ht="14.25" customHeight="1" spans="1:4">
      <c r="A29" s="31"/>
      <c r="B29" s="33"/>
      <c r="C29" s="31" t="s">
        <v>48</v>
      </c>
      <c r="D29" s="32"/>
    </row>
    <row r="30" s="1" customFormat="1" ht="14.25" customHeight="1" spans="1:4">
      <c r="A30" s="31"/>
      <c r="B30" s="33"/>
      <c r="C30" s="31"/>
      <c r="D30" s="33"/>
    </row>
    <row r="31" s="1" customFormat="1" ht="14.25" customHeight="1" spans="1:4">
      <c r="A31" s="31" t="s">
        <v>49</v>
      </c>
      <c r="B31" s="44">
        <f>B6+B13+B16+B17+B18+B19+B20+B21+B22</f>
        <v>2939.5835</v>
      </c>
      <c r="C31" s="31" t="s">
        <v>50</v>
      </c>
      <c r="D31" s="32">
        <f>D7+D8+D9+D10+D11+D12+D13+D14+D15+D16+D17+D18+D19+D20+D21+D22+D23+D24+D25+D26+D27+D28+D29+D6</f>
        <v>2939.5835</v>
      </c>
    </row>
    <row r="32" s="1" customFormat="1" ht="14.25" customHeight="1" spans="1:4">
      <c r="A32" s="31" t="s">
        <v>51</v>
      </c>
      <c r="B32" s="32"/>
      <c r="C32" s="31" t="s">
        <v>52</v>
      </c>
      <c r="D32" s="32">
        <f>B33-D31</f>
        <v>0</v>
      </c>
    </row>
    <row r="33" s="1" customFormat="1" ht="14.25" customHeight="1" spans="1:4">
      <c r="A33" s="31" t="s">
        <v>53</v>
      </c>
      <c r="B33" s="32">
        <f>B31+B32</f>
        <v>2939.5835</v>
      </c>
      <c r="C33" s="31" t="s">
        <v>54</v>
      </c>
      <c r="D33" s="32">
        <f>B33</f>
        <v>2939.5835</v>
      </c>
    </row>
    <row r="34" s="1" customFormat="1" ht="14.25" customHeight="1" spans="1:4">
      <c r="A34" s="43" t="s">
        <v>55</v>
      </c>
      <c r="B34" s="43"/>
      <c r="C34" s="43"/>
      <c r="D34" s="43"/>
    </row>
  </sheetData>
  <mergeCells count="4">
    <mergeCell ref="A2:D2"/>
    <mergeCell ref="A4:B4"/>
    <mergeCell ref="C4:D4"/>
    <mergeCell ref="A34:D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A1" sqref="$A1:$XFD1048576"/>
    </sheetView>
  </sheetViews>
  <sheetFormatPr defaultColWidth="8.88888888888889" defaultRowHeight="13.2"/>
  <cols>
    <col min="1" max="1" width="10.8518518518519" style="1" customWidth="1"/>
    <col min="2" max="2" width="20.4259259259259" style="1" customWidth="1"/>
    <col min="3" max="6" width="7.14814814814815" style="1" customWidth="1"/>
    <col min="7" max="7" width="8.88888888888889" style="1" hidden="1" customWidth="1"/>
    <col min="8" max="16" width="7.14814814814815" style="1" customWidth="1"/>
    <col min="17" max="17" width="8.88888888888889" style="1" hidden="1" customWidth="1"/>
    <col min="18" max="19" width="7.14814814814815" style="1" customWidth="1"/>
    <col min="20" max="20" width="8" style="1" customWidth="1"/>
    <col min="21" max="16384" width="8.88888888888889" style="1"/>
  </cols>
  <sheetData>
    <row r="1" s="1" customFormat="1" ht="21" customHeight="1" spans="1:19">
      <c r="A1" s="2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="1" customFormat="1" ht="38.25" customHeight="1" spans="1:19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5" t="s">
        <v>2</v>
      </c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6"/>
      <c r="R3" s="7" t="s">
        <v>3</v>
      </c>
      <c r="S3" s="15"/>
    </row>
    <row r="4" s="1" customFormat="1" ht="21" customHeight="1" spans="1:19">
      <c r="A4" s="9" t="s">
        <v>58</v>
      </c>
      <c r="B4" s="8" t="s">
        <v>59</v>
      </c>
      <c r="C4" s="8" t="s">
        <v>60</v>
      </c>
      <c r="D4" s="8" t="s">
        <v>61</v>
      </c>
      <c r="E4" s="39"/>
      <c r="F4" s="39"/>
      <c r="G4" s="39"/>
      <c r="H4" s="39"/>
      <c r="I4" s="39"/>
      <c r="J4" s="39"/>
      <c r="K4" s="39"/>
      <c r="L4" s="39"/>
      <c r="M4" s="39"/>
      <c r="N4" s="8" t="s">
        <v>51</v>
      </c>
      <c r="O4" s="39"/>
      <c r="P4" s="39"/>
      <c r="Q4" s="39"/>
      <c r="R4" s="39"/>
      <c r="S4" s="39"/>
    </row>
    <row r="5" s="1" customFormat="1" ht="43.5" customHeight="1" spans="1:19">
      <c r="A5" s="9"/>
      <c r="B5" s="8"/>
      <c r="C5" s="8"/>
      <c r="D5" s="8" t="s">
        <v>62</v>
      </c>
      <c r="E5" s="9" t="s">
        <v>63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9" t="s">
        <v>69</v>
      </c>
      <c r="L5" s="9" t="s">
        <v>70</v>
      </c>
      <c r="M5" s="9" t="s">
        <v>71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66</v>
      </c>
      <c r="S5" s="9" t="s">
        <v>72</v>
      </c>
    </row>
    <row r="6" s="1" customFormat="1" ht="30.75" customHeight="1" spans="1:19">
      <c r="A6" s="10"/>
      <c r="B6" s="10" t="s">
        <v>60</v>
      </c>
      <c r="C6" s="40">
        <f t="shared" ref="C6:C8" si="0">D6+N6</f>
        <v>2939.58</v>
      </c>
      <c r="D6" s="40">
        <f t="shared" ref="D6:D8" si="1">E6+F6+G6+H6+I6+J6+K6+L6+M6</f>
        <v>2939.58</v>
      </c>
      <c r="E6" s="11">
        <v>2939.58</v>
      </c>
      <c r="F6" s="11"/>
      <c r="G6" s="11"/>
      <c r="H6" s="11"/>
      <c r="I6" s="11"/>
      <c r="J6" s="11"/>
      <c r="K6" s="11"/>
      <c r="L6" s="11"/>
      <c r="M6" s="11"/>
      <c r="N6" s="36"/>
      <c r="O6" s="11"/>
      <c r="P6" s="11"/>
      <c r="Q6" s="11"/>
      <c r="R6" s="11"/>
      <c r="S6" s="11"/>
    </row>
    <row r="7" s="1" customFormat="1" ht="30.75" customHeight="1" spans="1:19">
      <c r="A7" s="10" t="s">
        <v>73</v>
      </c>
      <c r="B7" s="10" t="s">
        <v>74</v>
      </c>
      <c r="C7" s="40">
        <f t="shared" si="0"/>
        <v>2939.58</v>
      </c>
      <c r="D7" s="40">
        <f t="shared" si="1"/>
        <v>2939.58</v>
      </c>
      <c r="E7" s="11">
        <v>2939.58</v>
      </c>
      <c r="F7" s="11"/>
      <c r="G7" s="11"/>
      <c r="H7" s="11"/>
      <c r="I7" s="11"/>
      <c r="J7" s="11"/>
      <c r="K7" s="11"/>
      <c r="L7" s="11"/>
      <c r="M7" s="11"/>
      <c r="N7" s="36"/>
      <c r="O7" s="11"/>
      <c r="P7" s="11"/>
      <c r="Q7" s="11"/>
      <c r="R7" s="11"/>
      <c r="S7" s="11"/>
    </row>
    <row r="8" s="1" customFormat="1" ht="30.75" customHeight="1" spans="1:19">
      <c r="A8" s="12" t="s">
        <v>75</v>
      </c>
      <c r="B8" s="12" t="s">
        <v>76</v>
      </c>
      <c r="C8" s="41">
        <f t="shared" si="0"/>
        <v>2939.58</v>
      </c>
      <c r="D8" s="41">
        <f t="shared" si="1"/>
        <v>2939.58</v>
      </c>
      <c r="E8" s="13">
        <v>2939.58</v>
      </c>
      <c r="F8" s="13"/>
      <c r="G8" s="13"/>
      <c r="H8" s="13"/>
      <c r="I8" s="13"/>
      <c r="J8" s="13"/>
      <c r="K8" s="13"/>
      <c r="L8" s="13"/>
      <c r="M8" s="13"/>
      <c r="N8" s="37"/>
      <c r="O8" s="13"/>
      <c r="P8" s="13"/>
      <c r="Q8" s="13"/>
      <c r="R8" s="13"/>
      <c r="S8" s="13"/>
    </row>
    <row r="9" s="1" customFormat="1" ht="21" customHeight="1" spans="1:1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="1" customFormat="1" ht="21" customHeight="1" spans="1:19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="1" customFormat="1" ht="21" customHeight="1" spans="1:19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="1" customFormat="1" ht="21" customHeight="1" spans="1:1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="1" customFormat="1" ht="21" customHeight="1" spans="1:1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="1" customFormat="1" ht="21" customHeight="1" spans="1:1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</sheetData>
  <mergeCells count="7">
    <mergeCell ref="A2:S2"/>
    <mergeCell ref="R3:S3"/>
    <mergeCell ref="D4:M4"/>
    <mergeCell ref="N4:S4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$A1:$XFD1048576"/>
    </sheetView>
  </sheetViews>
  <sheetFormatPr defaultColWidth="8.88888888888889" defaultRowHeight="13.2" outlineLevelCol="7"/>
  <cols>
    <col min="1" max="1" width="11.8518518518519" style="1" customWidth="1"/>
    <col min="2" max="2" width="30" style="1" customWidth="1"/>
    <col min="3" max="8" width="11.8518518518519" style="1" customWidth="1"/>
    <col min="9" max="9" width="8" style="1" customWidth="1"/>
    <col min="10" max="16384" width="8.88888888888889" style="1"/>
  </cols>
  <sheetData>
    <row r="1" s="1" customFormat="1" ht="21" customHeight="1" spans="1:1">
      <c r="A1" s="2" t="s">
        <v>77</v>
      </c>
    </row>
    <row r="2" s="1" customFormat="1" ht="33.75" customHeight="1" spans="1:8">
      <c r="A2" s="4" t="s">
        <v>78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19" t="s">
        <v>2</v>
      </c>
      <c r="B3" s="17"/>
      <c r="C3" s="1"/>
      <c r="D3" s="1"/>
      <c r="E3" s="1"/>
      <c r="F3" s="1"/>
      <c r="G3" s="1"/>
      <c r="H3" s="18" t="s">
        <v>3</v>
      </c>
    </row>
    <row r="4" s="1" customFormat="1" ht="36" customHeight="1" spans="1:8">
      <c r="A4" s="9" t="s">
        <v>79</v>
      </c>
      <c r="B4" s="9" t="s">
        <v>80</v>
      </c>
      <c r="C4" s="9" t="s">
        <v>60</v>
      </c>
      <c r="D4" s="9" t="s">
        <v>81</v>
      </c>
      <c r="E4" s="9" t="s">
        <v>82</v>
      </c>
      <c r="F4" s="9" t="s">
        <v>83</v>
      </c>
      <c r="G4" s="9" t="s">
        <v>84</v>
      </c>
      <c r="H4" s="9" t="s">
        <v>85</v>
      </c>
    </row>
    <row r="5" s="1" customFormat="1" ht="28.5" customHeight="1" spans="1:8">
      <c r="A5" s="21"/>
      <c r="B5" s="21" t="s">
        <v>60</v>
      </c>
      <c r="C5" s="11">
        <v>2939.5835</v>
      </c>
      <c r="D5" s="11">
        <v>2593.720856</v>
      </c>
      <c r="E5" s="11">
        <v>345.862644</v>
      </c>
      <c r="F5" s="36"/>
      <c r="G5" s="36"/>
      <c r="H5" s="36"/>
    </row>
    <row r="6" s="1" customFormat="1" ht="28.5" customHeight="1" spans="1:8">
      <c r="A6" s="21" t="s">
        <v>86</v>
      </c>
      <c r="B6" s="21" t="s">
        <v>87</v>
      </c>
      <c r="C6" s="11">
        <v>2782.100618</v>
      </c>
      <c r="D6" s="11">
        <v>2436.237974</v>
      </c>
      <c r="E6" s="11">
        <v>345.862644</v>
      </c>
      <c r="F6" s="36"/>
      <c r="G6" s="36"/>
      <c r="H6" s="36"/>
    </row>
    <row r="7" s="1" customFormat="1" ht="28.5" customHeight="1" spans="1:8">
      <c r="A7" s="21" t="s">
        <v>88</v>
      </c>
      <c r="B7" s="21" t="s">
        <v>89</v>
      </c>
      <c r="C7" s="11">
        <v>2782.100618</v>
      </c>
      <c r="D7" s="11">
        <v>2436.237974</v>
      </c>
      <c r="E7" s="11">
        <v>345.862644</v>
      </c>
      <c r="F7" s="36"/>
      <c r="G7" s="36"/>
      <c r="H7" s="36"/>
    </row>
    <row r="8" s="1" customFormat="1" ht="28.5" customHeight="1" spans="1:8">
      <c r="A8" s="22" t="s">
        <v>90</v>
      </c>
      <c r="B8" s="22" t="s">
        <v>91</v>
      </c>
      <c r="C8" s="13">
        <v>2436.237974</v>
      </c>
      <c r="D8" s="13">
        <v>2436.237974</v>
      </c>
      <c r="E8" s="13"/>
      <c r="F8" s="37"/>
      <c r="G8" s="37"/>
      <c r="H8" s="37"/>
    </row>
    <row r="9" s="1" customFormat="1" ht="28.5" customHeight="1" spans="1:8">
      <c r="A9" s="22" t="s">
        <v>92</v>
      </c>
      <c r="B9" s="22" t="s">
        <v>93</v>
      </c>
      <c r="C9" s="13">
        <v>88.10658</v>
      </c>
      <c r="D9" s="13"/>
      <c r="E9" s="13">
        <v>88.10658</v>
      </c>
      <c r="F9" s="37"/>
      <c r="G9" s="37"/>
      <c r="H9" s="37"/>
    </row>
    <row r="10" s="1" customFormat="1" ht="28.5" customHeight="1" spans="1:8">
      <c r="A10" s="22" t="s">
        <v>94</v>
      </c>
      <c r="B10" s="22" t="s">
        <v>95</v>
      </c>
      <c r="C10" s="13">
        <v>257.756064</v>
      </c>
      <c r="D10" s="13"/>
      <c r="E10" s="13">
        <v>257.756064</v>
      </c>
      <c r="F10" s="37"/>
      <c r="G10" s="37"/>
      <c r="H10" s="37"/>
    </row>
    <row r="11" s="1" customFormat="1" ht="28.5" customHeight="1" spans="1:8">
      <c r="A11" s="21" t="s">
        <v>96</v>
      </c>
      <c r="B11" s="21" t="s">
        <v>97</v>
      </c>
      <c r="C11" s="11">
        <v>157.482882</v>
      </c>
      <c r="D11" s="11">
        <v>157.482882</v>
      </c>
      <c r="E11" s="11"/>
      <c r="F11" s="36"/>
      <c r="G11" s="36"/>
      <c r="H11" s="36"/>
    </row>
    <row r="12" s="1" customFormat="1" ht="28.5" customHeight="1" spans="1:8">
      <c r="A12" s="21" t="s">
        <v>98</v>
      </c>
      <c r="B12" s="21" t="s">
        <v>99</v>
      </c>
      <c r="C12" s="11">
        <v>157.482882</v>
      </c>
      <c r="D12" s="11">
        <v>157.482882</v>
      </c>
      <c r="E12" s="11"/>
      <c r="F12" s="36"/>
      <c r="G12" s="36"/>
      <c r="H12" s="36"/>
    </row>
    <row r="13" s="1" customFormat="1" ht="28.5" customHeight="1" spans="1:8">
      <c r="A13" s="22" t="s">
        <v>100</v>
      </c>
      <c r="B13" s="22" t="s">
        <v>101</v>
      </c>
      <c r="C13" s="13">
        <v>157.482882</v>
      </c>
      <c r="D13" s="13">
        <v>157.482882</v>
      </c>
      <c r="E13" s="13"/>
      <c r="F13" s="37"/>
      <c r="G13" s="37"/>
      <c r="H13" s="37"/>
    </row>
    <row r="14" s="1" customFormat="1" ht="21" customHeight="1"/>
    <row r="15" s="1" customFormat="1" ht="21" customHeight="1" spans="2:2">
      <c r="B15" s="3"/>
    </row>
    <row r="16" s="1" customFormat="1" ht="21" customHeight="1"/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$A1:$XFD1048576"/>
    </sheetView>
  </sheetViews>
  <sheetFormatPr defaultColWidth="8.88888888888889" defaultRowHeight="13.2" outlineLevelCol="3"/>
  <cols>
    <col min="1" max="1" width="34.287037037037" style="1" customWidth="1"/>
    <col min="2" max="2" width="21.4259259259259" style="1" customWidth="1"/>
    <col min="3" max="3" width="34.287037037037" style="1" customWidth="1"/>
    <col min="4" max="4" width="21.4259259259259" style="1" customWidth="1"/>
    <col min="5" max="5" width="8" style="1" customWidth="1"/>
    <col min="6" max="16384" width="8.88888888888889" style="1"/>
  </cols>
  <sheetData>
    <row r="1" s="1" customFormat="1" ht="15" customHeight="1" spans="1:4">
      <c r="A1" s="2" t="s">
        <v>102</v>
      </c>
      <c r="B1" s="27"/>
      <c r="C1" s="27"/>
      <c r="D1" s="27"/>
    </row>
    <row r="2" s="1" customFormat="1" ht="22.5" customHeight="1" spans="1:4">
      <c r="A2" s="4" t="s">
        <v>103</v>
      </c>
      <c r="B2" s="28"/>
      <c r="C2" s="28"/>
      <c r="D2" s="28"/>
    </row>
    <row r="3" s="1" customFormat="1" ht="15" customHeight="1" spans="1:4">
      <c r="A3" s="29" t="s">
        <v>104</v>
      </c>
      <c r="B3" s="17"/>
      <c r="C3" s="27"/>
      <c r="D3" s="18" t="s">
        <v>3</v>
      </c>
    </row>
    <row r="4" s="1" customFormat="1" ht="14.25" customHeight="1" spans="1:4">
      <c r="A4" s="30" t="s">
        <v>4</v>
      </c>
      <c r="B4" s="30"/>
      <c r="C4" s="30" t="s">
        <v>5</v>
      </c>
      <c r="D4" s="30"/>
    </row>
    <row r="5" s="1" customFormat="1" ht="14.25" customHeight="1" spans="1:4">
      <c r="A5" s="30" t="s">
        <v>105</v>
      </c>
      <c r="B5" s="30" t="s">
        <v>7</v>
      </c>
      <c r="C5" s="30" t="s">
        <v>105</v>
      </c>
      <c r="D5" s="30" t="s">
        <v>7</v>
      </c>
    </row>
    <row r="6" s="1" customFormat="1" ht="14.25" customHeight="1" spans="1:4">
      <c r="A6" s="31" t="s">
        <v>106</v>
      </c>
      <c r="B6" s="32">
        <f>B7+B14+B17</f>
        <v>2939.5835</v>
      </c>
      <c r="C6" s="31" t="s">
        <v>107</v>
      </c>
      <c r="D6" s="32">
        <f>D7+D8+D9+D10+D11+D12+D13+D14+D15+D16+D17+D18+D19+D20+D21+D22+D23+D24+D25+D26+D27+D28+D29+D30</f>
        <v>2939.5835</v>
      </c>
    </row>
    <row r="7" s="1" customFormat="1" ht="14.25" customHeight="1" spans="1:4">
      <c r="A7" s="31" t="s">
        <v>108</v>
      </c>
      <c r="B7" s="32">
        <f>B8+B9+B10+B11+B12+B13</f>
        <v>2939.5835</v>
      </c>
      <c r="C7" s="31" t="s">
        <v>109</v>
      </c>
      <c r="D7" s="32"/>
    </row>
    <row r="8" s="1" customFormat="1" ht="14.25" customHeight="1" spans="1:4">
      <c r="A8" s="31" t="s">
        <v>10</v>
      </c>
      <c r="B8" s="32">
        <v>2936.886</v>
      </c>
      <c r="C8" s="31" t="s">
        <v>110</v>
      </c>
      <c r="D8" s="32">
        <v>2782.100618</v>
      </c>
    </row>
    <row r="9" s="1" customFormat="1" ht="14.25" customHeight="1" spans="1:4">
      <c r="A9" s="31" t="s">
        <v>12</v>
      </c>
      <c r="B9" s="32">
        <v>2.6975</v>
      </c>
      <c r="C9" s="31" t="s">
        <v>111</v>
      </c>
      <c r="D9" s="32"/>
    </row>
    <row r="10" s="1" customFormat="1" ht="14.25" customHeight="1" spans="1:4">
      <c r="A10" s="31" t="s">
        <v>14</v>
      </c>
      <c r="B10" s="32"/>
      <c r="C10" s="31" t="s">
        <v>112</v>
      </c>
      <c r="D10" s="32"/>
    </row>
    <row r="11" s="1" customFormat="1" ht="14.25" customHeight="1" spans="1:4">
      <c r="A11" s="31" t="s">
        <v>16</v>
      </c>
      <c r="B11" s="32"/>
      <c r="C11" s="31" t="s">
        <v>113</v>
      </c>
      <c r="D11" s="32"/>
    </row>
    <row r="12" s="1" customFormat="1" ht="14.25" customHeight="1" spans="1:4">
      <c r="A12" s="31" t="s">
        <v>18</v>
      </c>
      <c r="B12" s="32"/>
      <c r="C12" s="31" t="s">
        <v>114</v>
      </c>
      <c r="D12" s="32">
        <v>157.482882</v>
      </c>
    </row>
    <row r="13" s="1" customFormat="1" ht="14.25" customHeight="1" spans="1:4">
      <c r="A13" s="31" t="s">
        <v>20</v>
      </c>
      <c r="B13" s="32"/>
      <c r="C13" s="31" t="s">
        <v>115</v>
      </c>
      <c r="D13" s="32"/>
    </row>
    <row r="14" s="1" customFormat="1" ht="14.25" customHeight="1" spans="1:4">
      <c r="A14" s="31" t="s">
        <v>116</v>
      </c>
      <c r="B14" s="32"/>
      <c r="C14" s="31" t="s">
        <v>117</v>
      </c>
      <c r="D14" s="32"/>
    </row>
    <row r="15" s="1" customFormat="1" ht="14.25" customHeight="1" spans="1:4">
      <c r="A15" s="31" t="s">
        <v>24</v>
      </c>
      <c r="B15" s="32"/>
      <c r="C15" s="31" t="s">
        <v>118</v>
      </c>
      <c r="D15" s="32"/>
    </row>
    <row r="16" s="1" customFormat="1" ht="14.25" customHeight="1" spans="1:4">
      <c r="A16" s="31" t="s">
        <v>26</v>
      </c>
      <c r="B16" s="32"/>
      <c r="C16" s="31" t="s">
        <v>119</v>
      </c>
      <c r="D16" s="32"/>
    </row>
    <row r="17" s="1" customFormat="1" ht="14.25" customHeight="1" spans="1:4">
      <c r="A17" s="31" t="s">
        <v>120</v>
      </c>
      <c r="B17" s="32"/>
      <c r="C17" s="31" t="s">
        <v>121</v>
      </c>
      <c r="D17" s="32"/>
    </row>
    <row r="18" s="1" customFormat="1" ht="14.25" customHeight="1" spans="1:4">
      <c r="A18" s="31" t="s">
        <v>122</v>
      </c>
      <c r="B18" s="32"/>
      <c r="C18" s="31" t="s">
        <v>123</v>
      </c>
      <c r="D18" s="32"/>
    </row>
    <row r="19" s="1" customFormat="1" ht="14.25" customHeight="1" spans="1:4">
      <c r="A19" s="31" t="s">
        <v>108</v>
      </c>
      <c r="B19" s="32"/>
      <c r="C19" s="31" t="s">
        <v>124</v>
      </c>
      <c r="D19" s="32"/>
    </row>
    <row r="20" s="1" customFormat="1" ht="14.25" customHeight="1" spans="1:4">
      <c r="A20" s="31" t="s">
        <v>116</v>
      </c>
      <c r="B20" s="32"/>
      <c r="C20" s="31" t="s">
        <v>125</v>
      </c>
      <c r="D20" s="32"/>
    </row>
    <row r="21" s="1" customFormat="1" ht="14.25" customHeight="1" spans="1:4">
      <c r="A21" s="31" t="s">
        <v>120</v>
      </c>
      <c r="B21" s="32"/>
      <c r="C21" s="31" t="s">
        <v>126</v>
      </c>
      <c r="D21" s="32"/>
    </row>
    <row r="22" s="1" customFormat="1" ht="14.25" customHeight="1" spans="1:4">
      <c r="A22" s="31"/>
      <c r="B22" s="33"/>
      <c r="C22" s="31" t="s">
        <v>127</v>
      </c>
      <c r="D22" s="32"/>
    </row>
    <row r="23" s="1" customFormat="1" ht="14.25" customHeight="1" spans="1:4">
      <c r="A23" s="31"/>
      <c r="B23" s="33"/>
      <c r="C23" s="31" t="s">
        <v>128</v>
      </c>
      <c r="D23" s="32"/>
    </row>
    <row r="24" s="1" customFormat="1" ht="14.25" customHeight="1" spans="1:4">
      <c r="A24" s="31"/>
      <c r="B24" s="33"/>
      <c r="C24" s="31" t="s">
        <v>129</v>
      </c>
      <c r="D24" s="32"/>
    </row>
    <row r="25" s="1" customFormat="1" ht="14.25" customHeight="1" spans="1:4">
      <c r="A25" s="31"/>
      <c r="B25" s="33"/>
      <c r="C25" s="31" t="s">
        <v>130</v>
      </c>
      <c r="D25" s="32"/>
    </row>
    <row r="26" s="1" customFormat="1" ht="14.25" customHeight="1" spans="1:4">
      <c r="A26" s="31"/>
      <c r="B26" s="33"/>
      <c r="C26" s="31" t="s">
        <v>131</v>
      </c>
      <c r="D26" s="32"/>
    </row>
    <row r="27" s="1" customFormat="1" ht="14.25" customHeight="1" spans="1:4">
      <c r="A27" s="31"/>
      <c r="B27" s="33"/>
      <c r="C27" s="31" t="s">
        <v>132</v>
      </c>
      <c r="D27" s="32"/>
    </row>
    <row r="28" s="1" customFormat="1" ht="14.25" customHeight="1" spans="1:4">
      <c r="A28" s="31"/>
      <c r="B28" s="33"/>
      <c r="C28" s="31" t="s">
        <v>133</v>
      </c>
      <c r="D28" s="32"/>
    </row>
    <row r="29" s="1" customFormat="1" ht="14.25" customHeight="1" spans="1:4">
      <c r="A29" s="31"/>
      <c r="B29" s="33"/>
      <c r="C29" s="31" t="s">
        <v>134</v>
      </c>
      <c r="D29" s="32"/>
    </row>
    <row r="30" s="1" customFormat="1" ht="14.25" customHeight="1" spans="1:4">
      <c r="A30" s="31"/>
      <c r="B30" s="33"/>
      <c r="C30" s="31" t="s">
        <v>135</v>
      </c>
      <c r="D30" s="32"/>
    </row>
    <row r="31" s="1" customFormat="1" ht="14.25" customHeight="1" spans="1:4">
      <c r="A31" s="31"/>
      <c r="B31" s="33"/>
      <c r="C31" s="31"/>
      <c r="D31" s="32"/>
    </row>
    <row r="32" s="1" customFormat="1" ht="14.25" customHeight="1" spans="1:4">
      <c r="A32" s="31"/>
      <c r="B32" s="33"/>
      <c r="C32" s="31" t="s">
        <v>136</v>
      </c>
      <c r="D32" s="32">
        <f>B34-D6</f>
        <v>0</v>
      </c>
    </row>
    <row r="33" s="1" customFormat="1" ht="14.25" customHeight="1" spans="1:4">
      <c r="A33" s="31"/>
      <c r="B33" s="33"/>
      <c r="C33" s="31"/>
      <c r="D33" s="33"/>
    </row>
    <row r="34" s="1" customFormat="1" ht="14.25" customHeight="1" spans="1:4">
      <c r="A34" s="34" t="s">
        <v>137</v>
      </c>
      <c r="B34" s="35">
        <f>B6+B18</f>
        <v>2939.5835</v>
      </c>
      <c r="C34" s="34" t="s">
        <v>138</v>
      </c>
      <c r="D34" s="35">
        <f>D6</f>
        <v>2939.5835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9" sqref="J9"/>
    </sheetView>
  </sheetViews>
  <sheetFormatPr defaultColWidth="8.88888888888889" defaultRowHeight="13.2" outlineLevelCol="7"/>
  <cols>
    <col min="1" max="1" width="17.1481481481481" style="1" customWidth="1"/>
    <col min="2" max="2" width="30" style="1" customWidth="1"/>
    <col min="3" max="7" width="11.8518518518519" style="1" customWidth="1"/>
    <col min="8" max="9" width="8" style="1" customWidth="1"/>
    <col min="10" max="16384" width="8.88888888888889" style="1"/>
  </cols>
  <sheetData>
    <row r="1" s="1" customFormat="1" ht="21" customHeight="1" spans="1:8">
      <c r="A1" s="2" t="s">
        <v>139</v>
      </c>
      <c r="B1" s="23"/>
      <c r="C1" s="3"/>
      <c r="D1" s="3"/>
      <c r="E1" s="3"/>
      <c r="F1" s="3"/>
      <c r="G1" s="3"/>
      <c r="H1" s="3"/>
    </row>
    <row r="2" s="1" customFormat="1" ht="37.5" customHeight="1" spans="1:8">
      <c r="A2" s="4" t="s">
        <v>140</v>
      </c>
      <c r="B2" s="24"/>
      <c r="C2" s="4"/>
      <c r="D2" s="4"/>
      <c r="E2" s="4"/>
      <c r="F2" s="4"/>
      <c r="G2" s="4"/>
      <c r="H2" s="3"/>
    </row>
    <row r="3" s="1" customFormat="1" ht="21" customHeight="1" spans="1:8">
      <c r="A3" s="19" t="s">
        <v>2</v>
      </c>
      <c r="B3" s="25"/>
      <c r="C3" s="3"/>
      <c r="D3" s="3"/>
      <c r="E3" s="3"/>
      <c r="F3" s="3"/>
      <c r="G3" s="18" t="s">
        <v>3</v>
      </c>
      <c r="H3" s="3"/>
    </row>
    <row r="4" s="1" customFormat="1" ht="21" customHeight="1" spans="1:8">
      <c r="A4" s="8" t="s">
        <v>79</v>
      </c>
      <c r="B4" s="9" t="s">
        <v>80</v>
      </c>
      <c r="C4" s="8" t="s">
        <v>60</v>
      </c>
      <c r="D4" s="8" t="s">
        <v>81</v>
      </c>
      <c r="E4" s="8"/>
      <c r="F4" s="8"/>
      <c r="G4" s="8" t="s">
        <v>82</v>
      </c>
      <c r="H4" s="3"/>
    </row>
    <row r="5" s="1" customFormat="1" ht="21" customHeight="1" spans="1:8">
      <c r="A5" s="8"/>
      <c r="B5" s="9"/>
      <c r="C5" s="8"/>
      <c r="D5" s="8" t="s">
        <v>62</v>
      </c>
      <c r="E5" s="8" t="s">
        <v>141</v>
      </c>
      <c r="F5" s="8" t="s">
        <v>142</v>
      </c>
      <c r="G5" s="8"/>
      <c r="H5" s="3"/>
    </row>
    <row r="6" s="1" customFormat="1" ht="30.75" customHeight="1" spans="1:8">
      <c r="A6" s="10"/>
      <c r="B6" s="10" t="s">
        <v>60</v>
      </c>
      <c r="C6" s="11">
        <v>2939.5835</v>
      </c>
      <c r="D6" s="11">
        <v>2593.720856</v>
      </c>
      <c r="E6" s="11">
        <v>2392.773356</v>
      </c>
      <c r="F6" s="11">
        <v>200.9475</v>
      </c>
      <c r="G6" s="11">
        <v>345.862644</v>
      </c>
      <c r="H6" s="3"/>
    </row>
    <row r="7" s="1" customFormat="1" ht="30.75" customHeight="1" spans="1:8">
      <c r="A7" s="10" t="s">
        <v>86</v>
      </c>
      <c r="B7" s="10" t="s">
        <v>87</v>
      </c>
      <c r="C7" s="11">
        <v>2782.100618</v>
      </c>
      <c r="D7" s="11">
        <v>2436.237974</v>
      </c>
      <c r="E7" s="11">
        <v>2235.290474</v>
      </c>
      <c r="F7" s="11">
        <v>200.9475</v>
      </c>
      <c r="G7" s="11">
        <v>345.862644</v>
      </c>
      <c r="H7" s="3"/>
    </row>
    <row r="8" s="1" customFormat="1" ht="30.75" customHeight="1" spans="1:8">
      <c r="A8" s="10" t="s">
        <v>88</v>
      </c>
      <c r="B8" s="10" t="s">
        <v>89</v>
      </c>
      <c r="C8" s="11">
        <v>2782.100618</v>
      </c>
      <c r="D8" s="11">
        <v>2436.237974</v>
      </c>
      <c r="E8" s="11">
        <v>2235.290474</v>
      </c>
      <c r="F8" s="11">
        <v>200.9475</v>
      </c>
      <c r="G8" s="11">
        <v>345.862644</v>
      </c>
      <c r="H8" s="3"/>
    </row>
    <row r="9" s="1" customFormat="1" ht="30.75" customHeight="1" spans="1:8">
      <c r="A9" s="12" t="s">
        <v>90</v>
      </c>
      <c r="B9" s="12" t="s">
        <v>91</v>
      </c>
      <c r="C9" s="13">
        <v>2436.237974</v>
      </c>
      <c r="D9" s="13">
        <v>2436.237974</v>
      </c>
      <c r="E9" s="13">
        <v>2235.290474</v>
      </c>
      <c r="F9" s="13">
        <v>200.9475</v>
      </c>
      <c r="G9" s="13"/>
      <c r="H9" s="3"/>
    </row>
    <row r="10" s="1" customFormat="1" ht="30.75" customHeight="1" spans="1:8">
      <c r="A10" s="12" t="s">
        <v>92</v>
      </c>
      <c r="B10" s="12" t="s">
        <v>93</v>
      </c>
      <c r="C10" s="13">
        <v>88.10658</v>
      </c>
      <c r="D10" s="13"/>
      <c r="E10" s="13"/>
      <c r="F10" s="13"/>
      <c r="G10" s="13">
        <v>88.10658</v>
      </c>
      <c r="H10" s="3"/>
    </row>
    <row r="11" s="1" customFormat="1" ht="30.75" customHeight="1" spans="1:8">
      <c r="A11" s="12" t="s">
        <v>94</v>
      </c>
      <c r="B11" s="12" t="s">
        <v>95</v>
      </c>
      <c r="C11" s="13">
        <v>257.756064</v>
      </c>
      <c r="D11" s="13"/>
      <c r="E11" s="13"/>
      <c r="F11" s="13"/>
      <c r="G11" s="13">
        <v>257.756064</v>
      </c>
      <c r="H11" s="3"/>
    </row>
    <row r="12" s="1" customFormat="1" ht="30.75" customHeight="1" spans="1:7">
      <c r="A12" s="10" t="s">
        <v>96</v>
      </c>
      <c r="B12" s="10" t="s">
        <v>97</v>
      </c>
      <c r="C12" s="11">
        <v>157.482882</v>
      </c>
      <c r="D12" s="11">
        <v>157.482882</v>
      </c>
      <c r="E12" s="11">
        <v>157.482882</v>
      </c>
      <c r="F12" s="11"/>
      <c r="G12" s="11"/>
    </row>
    <row r="13" s="1" customFormat="1" ht="30.75" customHeight="1" spans="1:7">
      <c r="A13" s="10" t="s">
        <v>98</v>
      </c>
      <c r="B13" s="10" t="s">
        <v>99</v>
      </c>
      <c r="C13" s="11">
        <v>157.482882</v>
      </c>
      <c r="D13" s="11">
        <v>157.482882</v>
      </c>
      <c r="E13" s="11">
        <v>157.482882</v>
      </c>
      <c r="F13" s="11"/>
      <c r="G13" s="11"/>
    </row>
    <row r="14" s="1" customFormat="1" ht="30.75" customHeight="1" spans="1:7">
      <c r="A14" s="12" t="s">
        <v>100</v>
      </c>
      <c r="B14" s="12" t="s">
        <v>101</v>
      </c>
      <c r="C14" s="13">
        <v>157.482882</v>
      </c>
      <c r="D14" s="13">
        <v>157.482882</v>
      </c>
      <c r="E14" s="13">
        <v>157.482882</v>
      </c>
      <c r="F14" s="13"/>
      <c r="G14" s="13"/>
    </row>
    <row r="15" s="1" customFormat="1" ht="21" customHeight="1" spans="2:2">
      <c r="B15" s="26"/>
    </row>
    <row r="16" s="1" customFormat="1" ht="21" customHeight="1" spans="2:2">
      <c r="B16" s="26"/>
    </row>
    <row r="17" s="1" customFormat="1" ht="21" customHeight="1" spans="2:2">
      <c r="B17" s="26"/>
    </row>
    <row r="18" s="1" customFormat="1" ht="21" customHeight="1" spans="2:2">
      <c r="B18" s="26"/>
    </row>
  </sheetData>
  <mergeCells count="6"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F17" sqref="F17"/>
    </sheetView>
  </sheetViews>
  <sheetFormatPr defaultColWidth="8.88888888888889" defaultRowHeight="13.2" outlineLevelCol="6"/>
  <cols>
    <col min="1" max="1" width="21.4259259259259" style="1" customWidth="1"/>
    <col min="2" max="2" width="30" style="1" customWidth="1"/>
    <col min="3" max="3" width="19.5740740740741" style="1" customWidth="1"/>
    <col min="4" max="4" width="21.287037037037" style="1" customWidth="1"/>
    <col min="5" max="5" width="21.4259259259259" style="1" customWidth="1"/>
    <col min="6" max="8" width="8" style="1" customWidth="1"/>
    <col min="9" max="16384" width="8.88888888888889" style="1"/>
  </cols>
  <sheetData>
    <row r="1" s="1" customFormat="1" ht="16.5" customHeight="1" spans="1:7">
      <c r="A1" s="2" t="s">
        <v>143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144</v>
      </c>
      <c r="B2" s="4"/>
      <c r="C2" s="4"/>
      <c r="D2" s="4"/>
      <c r="E2" s="4"/>
      <c r="F2" s="3"/>
      <c r="G2" s="3"/>
    </row>
    <row r="3" s="1" customFormat="1" ht="21" customHeight="1" spans="1:7">
      <c r="A3" s="19" t="s">
        <v>2</v>
      </c>
      <c r="B3" s="17"/>
      <c r="C3" s="3"/>
      <c r="D3" s="3"/>
      <c r="E3" s="18" t="s">
        <v>3</v>
      </c>
      <c r="F3" s="3"/>
      <c r="G3" s="3"/>
    </row>
    <row r="4" s="1" customFormat="1" ht="21" customHeight="1" spans="1:7">
      <c r="A4" s="8" t="s">
        <v>145</v>
      </c>
      <c r="B4" s="8"/>
      <c r="C4" s="8" t="s">
        <v>146</v>
      </c>
      <c r="D4" s="8"/>
      <c r="E4" s="8"/>
      <c r="F4" s="3"/>
      <c r="G4" s="3"/>
    </row>
    <row r="5" s="1" customFormat="1" ht="21" customHeight="1" spans="1:7">
      <c r="A5" s="8" t="s">
        <v>79</v>
      </c>
      <c r="B5" s="8" t="s">
        <v>80</v>
      </c>
      <c r="C5" s="8" t="s">
        <v>60</v>
      </c>
      <c r="D5" s="8" t="s">
        <v>141</v>
      </c>
      <c r="E5" s="8" t="s">
        <v>142</v>
      </c>
      <c r="F5" s="3"/>
      <c r="G5" s="3"/>
    </row>
    <row r="6" s="1" customFormat="1" ht="21" customHeight="1" spans="1:7">
      <c r="A6" s="21"/>
      <c r="B6" s="21" t="s">
        <v>60</v>
      </c>
      <c r="C6" s="11">
        <v>2593.720856</v>
      </c>
      <c r="D6" s="11">
        <v>2392.773356</v>
      </c>
      <c r="E6" s="11">
        <v>200.9475</v>
      </c>
      <c r="F6" s="3"/>
      <c r="G6" s="3"/>
    </row>
    <row r="7" s="1" customFormat="1" ht="21" customHeight="1" spans="1:7">
      <c r="A7" s="21" t="s">
        <v>147</v>
      </c>
      <c r="B7" s="21" t="s">
        <v>148</v>
      </c>
      <c r="C7" s="11">
        <v>2305.314962</v>
      </c>
      <c r="D7" s="11">
        <v>2305.314962</v>
      </c>
      <c r="E7" s="11"/>
      <c r="F7" s="3"/>
      <c r="G7" s="3"/>
    </row>
    <row r="8" s="1" customFormat="1" ht="21" customHeight="1" spans="1:5">
      <c r="A8" s="22" t="s">
        <v>149</v>
      </c>
      <c r="B8" s="22" t="s">
        <v>150</v>
      </c>
      <c r="C8" s="13">
        <v>455.0868</v>
      </c>
      <c r="D8" s="13">
        <v>455.0868</v>
      </c>
      <c r="E8" s="13"/>
    </row>
    <row r="9" s="1" customFormat="1" ht="21" customHeight="1" spans="1:5">
      <c r="A9" s="22" t="s">
        <v>151</v>
      </c>
      <c r="B9" s="22" t="s">
        <v>152</v>
      </c>
      <c r="C9" s="13">
        <v>421.825752</v>
      </c>
      <c r="D9" s="13">
        <v>421.825752</v>
      </c>
      <c r="E9" s="13"/>
    </row>
    <row r="10" s="1" customFormat="1" ht="21" customHeight="1" spans="1:5">
      <c r="A10" s="22" t="s">
        <v>153</v>
      </c>
      <c r="B10" s="22" t="s">
        <v>154</v>
      </c>
      <c r="C10" s="13">
        <v>724.2826</v>
      </c>
      <c r="D10" s="13">
        <v>724.2826</v>
      </c>
      <c r="E10" s="13"/>
    </row>
    <row r="11" s="1" customFormat="1" ht="21" customHeight="1" spans="1:5">
      <c r="A11" s="22" t="s">
        <v>155</v>
      </c>
      <c r="B11" s="22" t="s">
        <v>156</v>
      </c>
      <c r="C11" s="13">
        <v>157.482882</v>
      </c>
      <c r="D11" s="13">
        <v>157.482882</v>
      </c>
      <c r="E11" s="13"/>
    </row>
    <row r="12" s="1" customFormat="1" ht="21" customHeight="1" spans="1:5">
      <c r="A12" s="22" t="s">
        <v>157</v>
      </c>
      <c r="B12" s="22" t="s">
        <v>158</v>
      </c>
      <c r="C12" s="13">
        <v>225.666073</v>
      </c>
      <c r="D12" s="13">
        <v>225.666073</v>
      </c>
      <c r="E12" s="13"/>
    </row>
    <row r="13" s="1" customFormat="1" ht="21" customHeight="1" spans="1:5">
      <c r="A13" s="22" t="s">
        <v>159</v>
      </c>
      <c r="B13" s="22" t="s">
        <v>160</v>
      </c>
      <c r="C13" s="13">
        <v>207.747451</v>
      </c>
      <c r="D13" s="13">
        <v>207.747451</v>
      </c>
      <c r="E13" s="13"/>
    </row>
    <row r="14" s="1" customFormat="1" ht="21" customHeight="1" spans="1:5">
      <c r="A14" s="22" t="s">
        <v>161</v>
      </c>
      <c r="B14" s="22" t="s">
        <v>162</v>
      </c>
      <c r="C14" s="13">
        <v>113.223404</v>
      </c>
      <c r="D14" s="13">
        <v>113.223404</v>
      </c>
      <c r="E14" s="13"/>
    </row>
    <row r="15" s="1" customFormat="1" ht="21" customHeight="1" spans="1:5">
      <c r="A15" s="21" t="s">
        <v>163</v>
      </c>
      <c r="B15" s="21" t="s">
        <v>164</v>
      </c>
      <c r="C15" s="11">
        <v>200.9475</v>
      </c>
      <c r="D15" s="11"/>
      <c r="E15" s="11">
        <v>200.9475</v>
      </c>
    </row>
    <row r="16" s="1" customFormat="1" ht="21" customHeight="1" spans="1:5">
      <c r="A16" s="22" t="s">
        <v>165</v>
      </c>
      <c r="B16" s="22" t="s">
        <v>166</v>
      </c>
      <c r="C16" s="13">
        <v>17.6975</v>
      </c>
      <c r="D16" s="13"/>
      <c r="E16" s="13">
        <v>17.6975</v>
      </c>
    </row>
    <row r="17" s="1" customFormat="1" ht="21" customHeight="1" spans="1:5">
      <c r="A17" s="22" t="s">
        <v>167</v>
      </c>
      <c r="B17" s="22" t="s">
        <v>168</v>
      </c>
      <c r="C17" s="13">
        <v>7</v>
      </c>
      <c r="D17" s="13"/>
      <c r="E17" s="13">
        <v>7</v>
      </c>
    </row>
    <row r="18" s="1" customFormat="1" ht="21" customHeight="1" spans="1:5">
      <c r="A18" s="22" t="s">
        <v>169</v>
      </c>
      <c r="B18" s="22" t="s">
        <v>170</v>
      </c>
      <c r="C18" s="13">
        <v>1</v>
      </c>
      <c r="D18" s="13"/>
      <c r="E18" s="13">
        <v>1</v>
      </c>
    </row>
    <row r="19" s="1" customFormat="1" ht="21" customHeight="1" spans="1:5">
      <c r="A19" s="22" t="s">
        <v>171</v>
      </c>
      <c r="B19" s="22" t="s">
        <v>172</v>
      </c>
      <c r="C19" s="13">
        <v>23</v>
      </c>
      <c r="D19" s="13"/>
      <c r="E19" s="13">
        <v>23</v>
      </c>
    </row>
    <row r="20" s="1" customFormat="1" ht="21" customHeight="1" spans="1:5">
      <c r="A20" s="22" t="s">
        <v>173</v>
      </c>
      <c r="B20" s="22" t="s">
        <v>174</v>
      </c>
      <c r="C20" s="13">
        <v>15</v>
      </c>
      <c r="D20" s="13"/>
      <c r="E20" s="13">
        <v>15</v>
      </c>
    </row>
    <row r="21" s="1" customFormat="1" ht="21" customHeight="1" spans="1:5">
      <c r="A21" s="22" t="s">
        <v>175</v>
      </c>
      <c r="B21" s="22" t="s">
        <v>176</v>
      </c>
      <c r="C21" s="13">
        <v>5</v>
      </c>
      <c r="D21" s="13"/>
      <c r="E21" s="13">
        <v>5</v>
      </c>
    </row>
    <row r="22" s="1" customFormat="1" ht="21" customHeight="1" spans="1:5">
      <c r="A22" s="22" t="s">
        <v>177</v>
      </c>
      <c r="B22" s="22" t="s">
        <v>178</v>
      </c>
      <c r="C22" s="13">
        <v>7.25</v>
      </c>
      <c r="D22" s="13"/>
      <c r="E22" s="13">
        <v>7.25</v>
      </c>
    </row>
    <row r="23" s="1" customFormat="1" ht="21" customHeight="1" spans="1:5">
      <c r="A23" s="22" t="s">
        <v>179</v>
      </c>
      <c r="B23" s="22" t="s">
        <v>180</v>
      </c>
      <c r="C23" s="13">
        <v>2</v>
      </c>
      <c r="D23" s="13"/>
      <c r="E23" s="13">
        <v>2</v>
      </c>
    </row>
    <row r="24" s="1" customFormat="1" ht="21" customHeight="1" spans="1:5">
      <c r="A24" s="22" t="s">
        <v>181</v>
      </c>
      <c r="B24" s="22" t="s">
        <v>182</v>
      </c>
      <c r="C24" s="13">
        <v>3</v>
      </c>
      <c r="D24" s="13"/>
      <c r="E24" s="13">
        <v>3</v>
      </c>
    </row>
    <row r="25" s="1" customFormat="1" ht="21" customHeight="1" spans="1:5">
      <c r="A25" s="22" t="s">
        <v>183</v>
      </c>
      <c r="B25" s="22" t="s">
        <v>184</v>
      </c>
      <c r="C25" s="13">
        <v>8</v>
      </c>
      <c r="D25" s="13"/>
      <c r="E25" s="13">
        <v>8</v>
      </c>
    </row>
    <row r="26" s="1" customFormat="1" ht="21" customHeight="1" spans="1:5">
      <c r="A26" s="22" t="s">
        <v>185</v>
      </c>
      <c r="B26" s="22" t="s">
        <v>186</v>
      </c>
      <c r="C26" s="13">
        <v>20</v>
      </c>
      <c r="D26" s="13"/>
      <c r="E26" s="13">
        <v>20</v>
      </c>
    </row>
    <row r="27" s="1" customFormat="1" ht="21" customHeight="1" spans="1:5">
      <c r="A27" s="22" t="s">
        <v>187</v>
      </c>
      <c r="B27" s="22" t="s">
        <v>188</v>
      </c>
      <c r="C27" s="13">
        <v>5</v>
      </c>
      <c r="D27" s="13"/>
      <c r="E27" s="13">
        <v>5</v>
      </c>
    </row>
    <row r="28" s="1" customFormat="1" ht="21" customHeight="1" spans="1:5">
      <c r="A28" s="22" t="s">
        <v>189</v>
      </c>
      <c r="B28" s="22" t="s">
        <v>190</v>
      </c>
      <c r="C28" s="13">
        <v>72</v>
      </c>
      <c r="D28" s="13"/>
      <c r="E28" s="13">
        <v>72</v>
      </c>
    </row>
    <row r="29" s="1" customFormat="1" ht="21" customHeight="1" spans="1:5">
      <c r="A29" s="22" t="s">
        <v>191</v>
      </c>
      <c r="B29" s="22" t="s">
        <v>192</v>
      </c>
      <c r="C29" s="13">
        <v>15</v>
      </c>
      <c r="D29" s="13"/>
      <c r="E29" s="13">
        <v>15</v>
      </c>
    </row>
    <row r="30" s="1" customFormat="1" ht="21" customHeight="1" spans="1:5">
      <c r="A30" s="21" t="s">
        <v>193</v>
      </c>
      <c r="B30" s="21" t="s">
        <v>194</v>
      </c>
      <c r="C30" s="11">
        <v>87.458394</v>
      </c>
      <c r="D30" s="11">
        <v>87.458394</v>
      </c>
      <c r="E30" s="11"/>
    </row>
    <row r="31" s="1" customFormat="1" ht="21" customHeight="1" spans="1:5">
      <c r="A31" s="22" t="s">
        <v>195</v>
      </c>
      <c r="B31" s="22" t="s">
        <v>196</v>
      </c>
      <c r="C31" s="13">
        <v>87.458394</v>
      </c>
      <c r="D31" s="13">
        <v>87.458394</v>
      </c>
      <c r="E31" s="13"/>
    </row>
    <row r="33" s="1" customFormat="1" ht="21" customHeight="1" spans="1:7">
      <c r="A33" s="3"/>
      <c r="B33" s="3"/>
      <c r="C33" s="3"/>
      <c r="D33" s="3"/>
      <c r="E33" s="3"/>
      <c r="F33" s="3"/>
      <c r="G33" s="3"/>
    </row>
    <row r="34" s="1" customFormat="1" ht="21" customHeight="1" spans="1:7">
      <c r="A34" s="3"/>
      <c r="B34" s="3"/>
      <c r="C34" s="3"/>
      <c r="D34" s="3"/>
      <c r="E34" s="3"/>
      <c r="F34" s="3"/>
      <c r="G34" s="3"/>
    </row>
    <row r="35" s="1" customFormat="1" ht="21" customHeight="1" spans="1:7">
      <c r="A35" s="3"/>
      <c r="B35" s="3"/>
      <c r="C35" s="3"/>
      <c r="D35" s="3"/>
      <c r="E35" s="3"/>
      <c r="F35" s="3"/>
      <c r="G35" s="3"/>
    </row>
    <row r="36" s="1" customFormat="1" ht="21" customHeight="1" spans="1:7">
      <c r="A36" s="3"/>
      <c r="B36" s="3"/>
      <c r="C36" s="3"/>
      <c r="D36" s="3"/>
      <c r="E36" s="3"/>
      <c r="F36" s="3"/>
      <c r="G36" s="3"/>
    </row>
    <row r="37" s="1" customFormat="1" ht="21" customHeight="1" spans="1:7">
      <c r="A37" s="3"/>
      <c r="B37" s="3"/>
      <c r="C37" s="3"/>
      <c r="D37" s="3"/>
      <c r="E37" s="3"/>
      <c r="F37" s="3"/>
      <c r="G37" s="3"/>
    </row>
    <row r="38" s="1" customFormat="1" ht="21" customHeight="1" spans="1:7">
      <c r="A38" s="3"/>
      <c r="B38" s="3"/>
      <c r="C38" s="3"/>
      <c r="D38" s="3"/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12.75" customHeight="1" spans="1:7">
      <c r="A41" s="3"/>
      <c r="B41" s="3"/>
      <c r="C41" s="3"/>
      <c r="D41" s="3"/>
      <c r="E41" s="3"/>
      <c r="F41" s="3"/>
      <c r="G41" s="3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1" sqref="C11"/>
    </sheetView>
  </sheetViews>
  <sheetFormatPr defaultColWidth="8.88888888888889" defaultRowHeight="13.2" outlineLevelCol="5"/>
  <cols>
    <col min="1" max="1" width="22.8518518518519" style="1" customWidth="1"/>
    <col min="2" max="2" width="17.1481481481481" style="1" customWidth="1"/>
    <col min="3" max="3" width="21.4259259259259" style="1" customWidth="1"/>
    <col min="4" max="6" width="17.1481481481481" style="1" customWidth="1"/>
    <col min="7" max="7" width="8" style="1" customWidth="1"/>
    <col min="8" max="16384" width="8.88888888888889" style="1"/>
  </cols>
  <sheetData>
    <row r="1" s="1" customFormat="1" ht="18" customHeight="1" spans="1:1">
      <c r="A1" s="2" t="s">
        <v>197</v>
      </c>
    </row>
    <row r="2" s="1" customFormat="1" ht="37.5" customHeight="1" spans="1:6">
      <c r="A2" s="4" t="s">
        <v>198</v>
      </c>
      <c r="B2" s="4"/>
      <c r="C2" s="4"/>
      <c r="D2" s="4"/>
      <c r="E2" s="4"/>
      <c r="F2" s="4"/>
    </row>
    <row r="3" s="1" customFormat="1" ht="21" customHeight="1" spans="1:6">
      <c r="A3" s="19" t="s">
        <v>2</v>
      </c>
      <c r="B3" s="17"/>
      <c r="C3" s="1"/>
      <c r="D3" s="1"/>
      <c r="E3" s="1"/>
      <c r="F3" s="18" t="s">
        <v>199</v>
      </c>
    </row>
    <row r="4" s="1" customFormat="1" ht="21" customHeight="1" spans="1:6">
      <c r="A4" s="9" t="s">
        <v>200</v>
      </c>
      <c r="B4" s="9" t="s">
        <v>201</v>
      </c>
      <c r="C4" s="8" t="s">
        <v>202</v>
      </c>
      <c r="D4" s="8"/>
      <c r="E4" s="8"/>
      <c r="F4" s="8" t="s">
        <v>203</v>
      </c>
    </row>
    <row r="5" s="1" customFormat="1" ht="21" customHeight="1" spans="1:6">
      <c r="A5" s="9"/>
      <c r="B5" s="9"/>
      <c r="C5" s="8" t="s">
        <v>62</v>
      </c>
      <c r="D5" s="8" t="s">
        <v>204</v>
      </c>
      <c r="E5" s="8" t="s">
        <v>205</v>
      </c>
      <c r="F5" s="8"/>
    </row>
    <row r="6" s="1" customFormat="1" ht="21" customHeight="1" spans="1:6">
      <c r="A6" s="20">
        <v>30</v>
      </c>
      <c r="B6" s="20"/>
      <c r="C6" s="13">
        <v>27</v>
      </c>
      <c r="D6" s="13"/>
      <c r="E6" s="13">
        <v>27</v>
      </c>
      <c r="F6" s="13">
        <v>3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10" sqref="B10"/>
    </sheetView>
  </sheetViews>
  <sheetFormatPr defaultColWidth="8.88888888888889" defaultRowHeight="13.2" outlineLevelCol="6"/>
  <cols>
    <col min="1" max="1" width="21.4259259259259" style="1" customWidth="1"/>
    <col min="2" max="2" width="25.712962962963" style="1" customWidth="1"/>
    <col min="3" max="5" width="21.4259259259259" style="1" customWidth="1"/>
    <col min="6" max="8" width="8" style="1" customWidth="1"/>
    <col min="9" max="16384" width="8.88888888888889" style="1"/>
  </cols>
  <sheetData>
    <row r="1" s="1" customFormat="1" ht="16.5" customHeight="1" spans="1:7">
      <c r="A1" s="2" t="s">
        <v>206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207</v>
      </c>
      <c r="B2" s="4"/>
      <c r="C2" s="4"/>
      <c r="D2" s="4"/>
      <c r="E2" s="4"/>
      <c r="F2" s="3"/>
      <c r="G2" s="3"/>
    </row>
    <row r="3" s="1" customFormat="1" ht="21" customHeight="1" spans="1:7">
      <c r="A3" s="16" t="s">
        <v>2</v>
      </c>
      <c r="B3" s="17"/>
      <c r="C3" s="3"/>
      <c r="D3" s="3"/>
      <c r="E3" s="18" t="s">
        <v>3</v>
      </c>
      <c r="F3" s="3"/>
      <c r="G3" s="3"/>
    </row>
    <row r="4" s="1" customFormat="1" ht="21" customHeight="1" spans="1:7">
      <c r="A4" s="8" t="s">
        <v>79</v>
      </c>
      <c r="B4" s="8" t="s">
        <v>80</v>
      </c>
      <c r="C4" s="8" t="s">
        <v>208</v>
      </c>
      <c r="D4" s="8"/>
      <c r="E4" s="8"/>
      <c r="F4" s="3"/>
      <c r="G4" s="3"/>
    </row>
    <row r="5" s="1" customFormat="1" ht="21" customHeight="1" spans="1:7">
      <c r="A5" s="8"/>
      <c r="B5" s="8"/>
      <c r="C5" s="8" t="s">
        <v>60</v>
      </c>
      <c r="D5" s="8" t="s">
        <v>81</v>
      </c>
      <c r="E5" s="8" t="s">
        <v>82</v>
      </c>
      <c r="F5" s="3"/>
      <c r="G5" s="3"/>
    </row>
    <row r="6" s="1" customFormat="1" ht="30.75" customHeight="1" spans="1:7">
      <c r="A6" s="12"/>
      <c r="B6" s="12"/>
      <c r="C6" s="13"/>
      <c r="D6" s="13"/>
      <c r="E6" s="13"/>
      <c r="F6" s="3"/>
      <c r="G6" s="3"/>
    </row>
    <row r="7" s="1" customFormat="1" ht="21" customHeight="1" spans="1:7">
      <c r="A7" s="3"/>
      <c r="B7" s="3"/>
      <c r="C7" s="3"/>
      <c r="D7" s="3"/>
      <c r="E7" s="3"/>
      <c r="F7" s="3"/>
      <c r="G7" s="3"/>
    </row>
    <row r="8" s="1" customFormat="1" ht="21" customHeight="1" spans="1:7">
      <c r="A8" s="3"/>
      <c r="B8" s="3"/>
      <c r="C8" s="3"/>
      <c r="D8" s="3"/>
      <c r="E8" s="3"/>
      <c r="F8" s="3"/>
      <c r="G8" s="3"/>
    </row>
    <row r="9" s="1" customFormat="1" ht="21" customHeight="1" spans="1:7">
      <c r="A9" s="3"/>
      <c r="B9" s="3"/>
      <c r="C9" s="3"/>
      <c r="D9" s="3"/>
      <c r="E9" s="3"/>
      <c r="F9" s="3"/>
      <c r="G9" s="3"/>
    </row>
    <row r="10" s="1" customFormat="1" ht="21" customHeight="1" spans="1:7">
      <c r="A10" s="3"/>
      <c r="B10" s="3"/>
      <c r="C10" s="3"/>
      <c r="D10" s="3"/>
      <c r="E10" s="3"/>
      <c r="F10" s="3"/>
      <c r="G10" s="3"/>
    </row>
    <row r="11" s="1" customFormat="1" ht="21" customHeight="1" spans="1:7">
      <c r="A11" s="3"/>
      <c r="B11" s="3"/>
      <c r="C11" s="3"/>
      <c r="D11" s="3"/>
      <c r="E11" s="3"/>
      <c r="F11" s="3"/>
      <c r="G11" s="3"/>
    </row>
    <row r="12" s="1" customFormat="1" ht="21" customHeight="1" spans="1:7">
      <c r="A12" s="3"/>
      <c r="B12" s="3"/>
      <c r="C12" s="3"/>
      <c r="D12" s="3"/>
      <c r="E12" s="3"/>
      <c r="F12" s="3"/>
      <c r="G12" s="3"/>
    </row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21" customHeight="1" spans="1:7">
      <c r="A14" s="3"/>
      <c r="B14" s="3"/>
      <c r="C14" s="3"/>
      <c r="D14" s="3"/>
      <c r="E14" s="3"/>
      <c r="F14" s="3"/>
      <c r="G14" s="3"/>
    </row>
    <row r="15" s="1" customFormat="1" ht="12.75" customHeight="1" spans="1:7">
      <c r="A15" s="3"/>
      <c r="B15" s="3"/>
      <c r="C15" s="3"/>
      <c r="D15" s="3"/>
      <c r="E15" s="3"/>
      <c r="F15" s="3"/>
      <c r="G15" s="3"/>
    </row>
  </sheetData>
  <mergeCells count="4">
    <mergeCell ref="A2:E2"/>
    <mergeCell ref="C4:E4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4" sqref="F14"/>
    </sheetView>
  </sheetViews>
  <sheetFormatPr defaultColWidth="8.88888888888889" defaultRowHeight="13.2"/>
  <cols>
    <col min="1" max="1" width="12.8518518518519" style="1" customWidth="1"/>
    <col min="2" max="2" width="24.5740740740741" style="1" customWidth="1"/>
    <col min="3" max="5" width="12.4259259259259" style="1" customWidth="1"/>
    <col min="6" max="6" width="6.85185185185185" style="1" customWidth="1"/>
    <col min="7" max="8" width="12.4259259259259" style="1" customWidth="1"/>
    <col min="9" max="9" width="7.71296296296296" style="1" customWidth="1"/>
    <col min="10" max="10" width="10.8518518518519" style="1" customWidth="1"/>
    <col min="11" max="11" width="12.4259259259259" style="1" customWidth="1"/>
    <col min="12" max="12" width="8" style="1" customWidth="1"/>
    <col min="13" max="16384" width="8.88888888888889" style="1"/>
  </cols>
  <sheetData>
    <row r="1" s="1" customFormat="1" ht="20.25" customHeight="1" spans="1:11">
      <c r="A1" s="2" t="s">
        <v>209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15" t="s">
        <v>3</v>
      </c>
    </row>
    <row r="4" s="1" customFormat="1" ht="21" customHeight="1" spans="1:11">
      <c r="A4" s="8" t="s">
        <v>211</v>
      </c>
      <c r="B4" s="8" t="s">
        <v>212</v>
      </c>
      <c r="C4" s="8" t="s">
        <v>60</v>
      </c>
      <c r="D4" s="9" t="s">
        <v>213</v>
      </c>
      <c r="E4" s="9"/>
      <c r="F4" s="9"/>
      <c r="G4" s="9" t="s">
        <v>214</v>
      </c>
      <c r="H4" s="9"/>
      <c r="I4" s="9"/>
      <c r="J4" s="9" t="s">
        <v>66</v>
      </c>
      <c r="K4" s="9" t="s">
        <v>72</v>
      </c>
    </row>
    <row r="5" s="1" customFormat="1" ht="42" customHeight="1" spans="1:11">
      <c r="A5" s="8"/>
      <c r="B5" s="8"/>
      <c r="C5" s="8"/>
      <c r="D5" s="9" t="s">
        <v>63</v>
      </c>
      <c r="E5" s="9" t="s">
        <v>64</v>
      </c>
      <c r="F5" s="9" t="s">
        <v>65</v>
      </c>
      <c r="G5" s="9" t="s">
        <v>63</v>
      </c>
      <c r="H5" s="9" t="s">
        <v>64</v>
      </c>
      <c r="I5" s="9" t="s">
        <v>65</v>
      </c>
      <c r="J5" s="9"/>
      <c r="K5" s="9"/>
    </row>
    <row r="6" s="1" customFormat="1" ht="30.75" customHeight="1" spans="1:11">
      <c r="A6" s="10"/>
      <c r="B6" s="10" t="s">
        <v>60</v>
      </c>
      <c r="C6" s="11">
        <f t="shared" ref="C6:C9" si="0">E6+F6+G6+H6+I6+J6+K6+D6</f>
        <v>345.862644</v>
      </c>
      <c r="D6" s="11">
        <v>345.862644</v>
      </c>
      <c r="E6" s="11"/>
      <c r="F6" s="11"/>
      <c r="G6" s="11"/>
      <c r="H6" s="11"/>
      <c r="I6" s="11"/>
      <c r="J6" s="11"/>
      <c r="K6" s="11"/>
    </row>
    <row r="7" s="1" customFormat="1" ht="30.75" customHeight="1" spans="1:11">
      <c r="A7" s="10"/>
      <c r="B7" s="10" t="s">
        <v>215</v>
      </c>
      <c r="C7" s="11">
        <f t="shared" si="0"/>
        <v>345.862644</v>
      </c>
      <c r="D7" s="11">
        <v>345.862644</v>
      </c>
      <c r="E7" s="11"/>
      <c r="F7" s="11"/>
      <c r="G7" s="11"/>
      <c r="H7" s="11"/>
      <c r="I7" s="11"/>
      <c r="J7" s="11"/>
      <c r="K7" s="11"/>
    </row>
    <row r="8" s="1" customFormat="1" ht="30.75" customHeight="1" spans="1:11">
      <c r="A8" s="12" t="s">
        <v>216</v>
      </c>
      <c r="B8" s="12" t="s">
        <v>217</v>
      </c>
      <c r="C8" s="13">
        <f t="shared" si="0"/>
        <v>257.756064</v>
      </c>
      <c r="D8" s="13">
        <v>257.756064</v>
      </c>
      <c r="E8" s="13"/>
      <c r="F8" s="13"/>
      <c r="G8" s="13"/>
      <c r="H8" s="13"/>
      <c r="I8" s="13"/>
      <c r="J8" s="13"/>
      <c r="K8" s="13"/>
    </row>
    <row r="9" s="1" customFormat="1" ht="30.75" customHeight="1" spans="1:11">
      <c r="A9" s="12" t="s">
        <v>216</v>
      </c>
      <c r="B9" s="12" t="s">
        <v>218</v>
      </c>
      <c r="C9" s="13">
        <f t="shared" si="0"/>
        <v>88.10658</v>
      </c>
      <c r="D9" s="13">
        <v>88.10658</v>
      </c>
      <c r="E9" s="13"/>
      <c r="F9" s="13"/>
      <c r="G9" s="13"/>
      <c r="H9" s="13"/>
      <c r="I9" s="13"/>
      <c r="J9" s="13"/>
      <c r="K9" s="13"/>
    </row>
    <row r="10" s="1" customFormat="1" ht="21" customHeight="1"/>
    <row r="11" s="1" customFormat="1" ht="2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="1" customFormat="1" ht="21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1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1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1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1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1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1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="1" customFormat="1" ht="21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="1" customFormat="1" ht="21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="1" customFormat="1" ht="12.75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8">
    <mergeCell ref="A2:K2"/>
    <mergeCell ref="D4:F4"/>
    <mergeCell ref="G4:I4"/>
    <mergeCell ref="A4:A5"/>
    <mergeCell ref="B4:B5"/>
    <mergeCell ref="C4:C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小名叫甜甜</cp:lastModifiedBy>
  <dcterms:created xsi:type="dcterms:W3CDTF">2023-05-12T11:15:00Z</dcterms:created>
  <dcterms:modified xsi:type="dcterms:W3CDTF">2023-08-03T08:48:43Z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